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3_2017" sheetId="1" r:id="rId1"/>
  </sheets>
  <definedNames>
    <definedName name="\a">'2.1.3_2017'!#REF!</definedName>
    <definedName name="\f">'2.1.3_2017'!#REF!</definedName>
    <definedName name="\i">'2.1.3_2017'!#REF!</definedName>
    <definedName name="_Regression_Int" localSheetId="0" hidden="1">1</definedName>
    <definedName name="A_IMPRESIÓN_IM">'2.1.3_2017'!$A$1:$L$52</definedName>
    <definedName name="_xlnm.Print_Area" localSheetId="0">'2.1.3_2017'!$A$1:$L$49</definedName>
    <definedName name="Imprimir_área_IM" localSheetId="0">'2.1.3_2017'!$A$1:$L$52</definedName>
  </definedNames>
  <calcPr calcId="152511"/>
</workbook>
</file>

<file path=xl/calcChain.xml><?xml version="1.0" encoding="utf-8"?>
<calcChain xmlns="http://schemas.openxmlformats.org/spreadsheetml/2006/main">
  <c r="K16" i="1" l="1"/>
  <c r="J16" i="1"/>
  <c r="L16" i="1" s="1"/>
  <c r="I16" i="1"/>
  <c r="I18" i="1" s="1"/>
  <c r="D38" i="1"/>
  <c r="D36" i="1"/>
  <c r="D34" i="1"/>
  <c r="D32" i="1"/>
  <c r="D30" i="1"/>
  <c r="D28" i="1"/>
  <c r="D26" i="1"/>
  <c r="D24" i="1"/>
  <c r="D22" i="1"/>
  <c r="D20" i="1"/>
  <c r="D18" i="1"/>
  <c r="D16" i="1"/>
  <c r="I20" i="1" l="1"/>
  <c r="F14" i="1"/>
  <c r="G14" i="1"/>
  <c r="E14" i="1"/>
  <c r="I22" i="1" l="1"/>
  <c r="I24" i="1" s="1"/>
  <c r="I26" i="1" s="1"/>
  <c r="I28" i="1" s="1"/>
  <c r="I30" i="1" s="1"/>
  <c r="I32" i="1" s="1"/>
  <c r="I34" i="1" s="1"/>
  <c r="I36" i="1" s="1"/>
  <c r="I38" i="1" s="1"/>
  <c r="K18" i="1"/>
  <c r="K20" i="1" s="1"/>
  <c r="K22" i="1" s="1"/>
  <c r="K24" i="1" s="1"/>
  <c r="K26" i="1" s="1"/>
  <c r="K28" i="1" s="1"/>
  <c r="K30" i="1" s="1"/>
  <c r="K32" i="1" s="1"/>
  <c r="K34" i="1" s="1"/>
  <c r="K36" i="1" s="1"/>
  <c r="K38" i="1" s="1"/>
  <c r="K41" i="1" s="1"/>
  <c r="J18" i="1"/>
  <c r="H41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 l="1"/>
  <c r="J20" i="1"/>
  <c r="L18" i="1"/>
  <c r="J22" i="1" l="1"/>
  <c r="L20" i="1"/>
  <c r="J24" i="1" l="1"/>
  <c r="L22" i="1"/>
  <c r="J26" i="1" l="1"/>
  <c r="L24" i="1"/>
  <c r="J28" i="1" l="1"/>
  <c r="L26" i="1"/>
  <c r="J30" i="1" l="1"/>
  <c r="L28" i="1"/>
  <c r="J32" i="1" l="1"/>
  <c r="L30" i="1"/>
  <c r="J34" i="1" l="1"/>
  <c r="L32" i="1"/>
  <c r="J36" i="1" l="1"/>
  <c r="L34" i="1"/>
  <c r="I41" i="1"/>
  <c r="J38" i="1" l="1"/>
  <c r="L36" i="1"/>
  <c r="J41" i="1" l="1"/>
  <c r="L38" i="1"/>
  <c r="L41" i="1" l="1"/>
</calcChain>
</file>

<file path=xl/sharedStrings.xml><?xml version="1.0" encoding="utf-8"?>
<sst xmlns="http://schemas.openxmlformats.org/spreadsheetml/2006/main" count="34" uniqueCount="28">
  <si>
    <t>Casos Pensiones Vigentes</t>
  </si>
  <si>
    <t>Importe Total del Costo de Pensiones ( Miles de Pesos)</t>
  </si>
  <si>
    <t>Costo Mensual</t>
  </si>
  <si>
    <t>Costo Acumulado</t>
  </si>
  <si>
    <t>Ley Anterior y Régimen del 10° Transitorio</t>
  </si>
  <si>
    <t>Total</t>
  </si>
  <si>
    <t xml:space="preserve">Régimen Cuenta Individual  1/ </t>
  </si>
  <si>
    <t>Régimen  Cuenta Individual 1/</t>
  </si>
  <si>
    <t>Trato Especial</t>
  </si>
  <si>
    <t>Régimen Cuenta Individual 1/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</si>
  <si>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</si>
  <si>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</si>
  <si>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</si>
  <si>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</si>
  <si>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</si>
  <si>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</si>
  <si>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</si>
  <si>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</si>
  <si>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</si>
  <si>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</si>
  <si>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</si>
  <si>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</si>
  <si>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</si>
  <si>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2a parte y 1ª  parte</t>
  </si>
  <si>
    <t xml:space="preserve">Mes </t>
  </si>
  <si>
    <t>2.1.3 Movimiento Mensual del Número de Pensiones Vigentes y Costo de las Nóminas 
(Ordinarias, Trato Especial, 10° Transitorio y Cuenta Individual)</t>
  </si>
  <si>
    <t>Anuario Estadístico 2017</t>
  </si>
  <si>
    <t xml:space="preserve"> 1/No iIncluye pensiones de monto  constitutivo.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</si>
</sst>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_)"/>
    <numFmt numFmtId="165" formatCode="#,##0.0_);\(#,##0.0\)"/>
    <numFmt numFmtId="166" formatCode="#,##0_);\(#,##0\)"/>
    <numFmt numFmtId="167" formatCode="#,##0.0"/>
    <numFmt numFmtId="168" formatCode="0.0"/>
    <numFmt numFmtId="169" formatCode="0_)"/>
    <numFmt numFmtId="170" formatCode="&quot;$&quot;#,##0.0"/>
  </numFmts>
  <fonts count="1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color indexed="8"/>
      <name val="Arial"/>
      <family val="2"/>
    </font>
    <font>
      <sz val="12"/>
      <color indexed="8"/>
      <name val="Soberana Sans Light"/>
      <family val="3"/>
    </font>
    <font>
      <sz val="12"/>
      <name val="Soberana Sans Light"/>
      <family val="3"/>
    </font>
    <font>
      <sz val="9"/>
      <name val="Soberana Sans Light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164" fontId="0" fillId="0" borderId="0"/>
  </cellStyleXfs>
  <cellXfs count="63">
    <xf numFmtId="164" fontId="0" fillId="0" borderId="0" xfId="0"/>
    <xf numFmtId="164" fontId="2" fillId="0" borderId="0" xfId="0" applyFont="1"/>
    <xf numFmtId="164" fontId="3" fillId="0" borderId="0" xfId="0" applyFont="1"/>
    <xf numFmtId="164" fontId="0" fillId="0" borderId="0" xfId="0" applyBorder="1"/>
    <xf numFmtId="164" fontId="4" fillId="0" borderId="0" xfId="0" applyFont="1"/>
    <xf numFmtId="164" fontId="5" fillId="0" borderId="0" xfId="0" applyNumberFormat="1" applyFont="1" applyAlignment="1" applyProtection="1">
      <alignment horizontal="right"/>
    </xf>
    <xf numFmtId="164" fontId="7" fillId="0" borderId="0" xfId="0" applyFont="1"/>
    <xf numFmtId="164" fontId="12" fillId="0" borderId="0" xfId="0" applyFont="1" applyAlignment="1"/>
    <xf numFmtId="164" fontId="6" fillId="0" borderId="0" xfId="0" applyFont="1"/>
    <xf numFmtId="164" fontId="6" fillId="0" borderId="0" xfId="0" applyNumberFormat="1" applyFont="1" applyAlignment="1" applyProtection="1"/>
    <xf numFmtId="164" fontId="9" fillId="0" borderId="0" xfId="0" applyFont="1"/>
    <xf numFmtId="164" fontId="11" fillId="0" borderId="0" xfId="0" applyFont="1"/>
    <xf numFmtId="164" fontId="5" fillId="0" borderId="0" xfId="0" applyNumberFormat="1" applyFont="1" applyAlignment="1" applyProtection="1"/>
    <xf numFmtId="164" fontId="6" fillId="0" borderId="0" xfId="0" applyFont="1" applyAlignment="1"/>
    <xf numFmtId="164" fontId="2" fillId="0" borderId="0" xfId="0" applyNumberFormat="1" applyFont="1" applyAlignment="1" applyProtection="1"/>
    <xf numFmtId="164" fontId="10" fillId="0" borderId="0" xfId="0" applyNumberFormat="1" applyFont="1" applyAlignment="1" applyProtection="1">
      <protection locked="0"/>
    </xf>
    <xf numFmtId="164" fontId="11" fillId="0" borderId="0" xfId="0" applyNumberFormat="1" applyFont="1" applyAlignment="1" applyProtection="1">
      <protection locked="0"/>
    </xf>
    <xf numFmtId="164" fontId="9" fillId="0" borderId="0" xfId="0" applyNumberFormat="1" applyFont="1" applyAlignment="1" applyProtection="1"/>
    <xf numFmtId="164" fontId="1" fillId="0" borderId="0" xfId="0" applyNumberFormat="1" applyFont="1" applyAlignment="1" applyProtection="1"/>
    <xf numFmtId="164" fontId="0" fillId="0" borderId="0" xfId="0" applyAlignment="1"/>
    <xf numFmtId="164" fontId="11" fillId="0" borderId="0" xfId="0" applyFont="1" applyAlignment="1"/>
    <xf numFmtId="164" fontId="14" fillId="0" borderId="1" xfId="0" applyNumberFormat="1" applyFont="1" applyFill="1" applyBorder="1" applyAlignment="1" applyProtection="1">
      <alignment horizontal="center" vertical="center" wrapText="1"/>
    </xf>
    <xf numFmtId="164" fontId="2" fillId="0" borderId="0" xfId="0" applyFont="1" applyAlignment="1"/>
    <xf numFmtId="164" fontId="10" fillId="0" borderId="0" xfId="0" applyFont="1"/>
    <xf numFmtId="169" fontId="10" fillId="0" borderId="0" xfId="0" applyNumberFormat="1" applyFont="1" applyAlignment="1"/>
    <xf numFmtId="166" fontId="11" fillId="0" borderId="0" xfId="0" applyNumberFormat="1" applyFont="1" applyAlignment="1" applyProtection="1"/>
    <xf numFmtId="164" fontId="14" fillId="0" borderId="1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Alignment="1" applyProtection="1"/>
    <xf numFmtId="164" fontId="10" fillId="0" borderId="0" xfId="0" applyFont="1" applyFill="1"/>
    <xf numFmtId="164" fontId="11" fillId="0" borderId="0" xfId="0" applyFont="1" applyFill="1"/>
    <xf numFmtId="164" fontId="9" fillId="0" borderId="0" xfId="0" applyFont="1" applyFill="1"/>
    <xf numFmtId="164" fontId="0" fillId="0" borderId="0" xfId="0" applyFill="1"/>
    <xf numFmtId="167" fontId="2" fillId="0" borderId="0" xfId="0" applyNumberFormat="1" applyFont="1"/>
    <xf numFmtId="164" fontId="11" fillId="0" borderId="0" xfId="0" applyNumberFormat="1" applyFont="1" applyFill="1" applyAlignment="1" applyProtection="1">
      <protection locked="0"/>
    </xf>
    <xf numFmtId="164" fontId="11" fillId="0" borderId="0" xfId="0" applyFont="1" applyFill="1" applyAlignment="1"/>
    <xf numFmtId="167" fontId="10" fillId="0" borderId="0" xfId="0" applyNumberFormat="1" applyFont="1" applyFill="1" applyAlignment="1"/>
    <xf numFmtId="164" fontId="11" fillId="0" borderId="2" xfId="0" applyNumberFormat="1" applyFont="1" applyFill="1" applyBorder="1" applyAlignment="1" applyProtection="1">
      <protection locked="0"/>
    </xf>
    <xf numFmtId="169" fontId="11" fillId="0" borderId="2" xfId="0" applyNumberFormat="1" applyFont="1" applyFill="1" applyBorder="1" applyAlignment="1"/>
    <xf numFmtId="165" fontId="11" fillId="0" borderId="2" xfId="0" applyNumberFormat="1" applyFont="1" applyFill="1" applyBorder="1" applyAlignment="1" applyProtection="1"/>
    <xf numFmtId="167" fontId="11" fillId="0" borderId="0" xfId="0" applyNumberFormat="1" applyFont="1" applyFill="1"/>
    <xf numFmtId="170" fontId="11" fillId="0" borderId="0" xfId="0" applyNumberFormat="1" applyFont="1" applyFill="1"/>
    <xf numFmtId="169" fontId="10" fillId="0" borderId="0" xfId="0" applyNumberFormat="1" applyFont="1" applyFill="1" applyAlignment="1"/>
    <xf numFmtId="165" fontId="10" fillId="0" borderId="0" xfId="0" applyNumberFormat="1" applyFont="1" applyFill="1" applyAlignment="1" applyProtection="1"/>
    <xf numFmtId="166" fontId="10" fillId="0" borderId="0" xfId="0" applyNumberFormat="1" applyFont="1" applyFill="1" applyAlignment="1" applyProtection="1"/>
    <xf numFmtId="167" fontId="11" fillId="0" borderId="0" xfId="0" applyNumberFormat="1" applyFont="1" applyFill="1" applyAlignment="1"/>
    <xf numFmtId="166" fontId="11" fillId="0" borderId="0" xfId="0" applyNumberFormat="1" applyFont="1" applyFill="1" applyAlignment="1" applyProtection="1"/>
    <xf numFmtId="167" fontId="10" fillId="0" borderId="2" xfId="0" applyNumberFormat="1" applyFont="1" applyFill="1" applyBorder="1" applyAlignment="1"/>
    <xf numFmtId="164" fontId="4" fillId="0" borderId="0" xfId="0" applyFont="1" applyFill="1"/>
    <xf numFmtId="165" fontId="11" fillId="0" borderId="0" xfId="0" applyNumberFormat="1" applyFont="1" applyFill="1" applyBorder="1" applyProtection="1"/>
    <xf numFmtId="164" fontId="1" fillId="0" borderId="0" xfId="0" applyNumberFormat="1" applyFont="1" applyFill="1" applyAlignment="1" applyProtection="1"/>
    <xf numFmtId="4" fontId="15" fillId="0" borderId="0" xfId="0" applyNumberFormat="1" applyFont="1" applyFill="1" applyBorder="1" applyProtection="1"/>
    <xf numFmtId="164" fontId="2" fillId="0" borderId="0" xfId="0" applyNumberFormat="1" applyFont="1" applyFill="1" applyAlignment="1" applyProtection="1"/>
    <xf numFmtId="167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164" fontId="2" fillId="0" borderId="0" xfId="0" applyFont="1" applyFill="1"/>
    <xf numFmtId="168" fontId="2" fillId="0" borderId="0" xfId="0" applyNumberFormat="1" applyFont="1" applyFill="1" applyAlignment="1">
      <alignment horizontal="center"/>
    </xf>
    <xf numFmtId="164" fontId="0" fillId="0" borderId="0" xfId="0" applyFill="1" applyAlignment="1"/>
    <xf numFmtId="4" fontId="16" fillId="0" borderId="0" xfId="0" applyNumberFormat="1" applyFont="1" applyFill="1"/>
    <xf numFmtId="167" fontId="0" fillId="0" borderId="0" xfId="0" applyNumberFormat="1" applyFill="1"/>
    <xf numFmtId="164" fontId="13" fillId="0" borderId="0" xfId="0" applyFont="1" applyAlignment="1">
      <alignment horizontal="right"/>
    </xf>
    <xf numFmtId="164" fontId="8" fillId="0" borderId="0" xfId="0" quotePrefix="1" applyNumberFormat="1" applyFont="1" applyAlignment="1" applyProtection="1">
      <alignment horizontal="center" wrapText="1"/>
    </xf>
    <xf numFmtId="164" fontId="8" fillId="0" borderId="0" xfId="0" applyNumberFormat="1" applyFont="1" applyAlignment="1" applyProtection="1">
      <alignment horizontal="center"/>
    </xf>
    <xf numFmtId="164" fontId="14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1321594</xdr:colOff>
      <xdr:row>5</xdr:row>
      <xdr:rowOff>0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45594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315516</xdr:colOff>
      <xdr:row>0</xdr:row>
      <xdr:rowOff>0</xdr:rowOff>
    </xdr:from>
    <xdr:to>
      <xdr:col>11</xdr:col>
      <xdr:colOff>1483519</xdr:colOff>
      <xdr:row>4</xdr:row>
      <xdr:rowOff>161925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19672" y="0"/>
          <a:ext cx="2739628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Hoja1">
    <pageSetUpPr fitToPage="1"/>
  </sheetPr>
  <dimension ref="A1:O108"/>
  <sheetViews>
    <sheetView showGridLines="0" tabSelected="1" zoomScale="90" zoomScaleNormal="90" zoomScaleSheetLayoutView="81" workbookViewId="0">
      <selection activeCell="A8" sqref="A8:L8"/>
    </sheetView>
  </sheetViews>
  <sheetFormatPr baseColWidth="10" defaultColWidth="12.625" defaultRowHeight="12" x14ac:dyDescent="0.15"/>
  <cols>
    <col min="1" max="1" width="20" style="19" customWidth="1"/>
    <col min="2" max="2" width="19.5" customWidth="1"/>
    <col min="3" max="3" width="17.125" customWidth="1"/>
    <col min="4" max="4" width="15.125" customWidth="1"/>
    <col min="5" max="5" width="19.5" customWidth="1"/>
    <col min="6" max="6" width="19" customWidth="1"/>
    <col min="7" max="7" width="16.875" customWidth="1"/>
    <col min="8" max="9" width="20.625" customWidth="1"/>
    <col min="10" max="10" width="17.75" customWidth="1"/>
    <col min="11" max="12" width="20.625" customWidth="1"/>
    <col min="13" max="13" width="6.875" customWidth="1"/>
    <col min="14" max="14" width="19.875" customWidth="1"/>
    <col min="15" max="15" width="16.125" bestFit="1" customWidth="1"/>
  </cols>
  <sheetData>
    <row r="1" spans="1:15" s="2" customFormat="1" ht="15.75" customHeight="1" x14ac:dyDescent="0.2">
      <c r="A1" s="1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s="2" customFormat="1" ht="15.75" customHeight="1" x14ac:dyDescent="0.2">
      <c r="A2" s="1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s="2" customFormat="1" ht="15.75" customHeight="1" x14ac:dyDescent="0.2">
      <c r="A3" s="1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s="2" customFormat="1" ht="15.75" customHeight="1" x14ac:dyDescent="0.2">
      <c r="A4" s="1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s="2" customFormat="1" ht="15.75" customHeight="1" x14ac:dyDescent="0.2">
      <c r="A5" s="1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5" s="6" customFormat="1" ht="17.25" customHeight="1" x14ac:dyDescent="0.25">
      <c r="A6" s="59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7"/>
    </row>
    <row r="7" spans="1:15" s="6" customFormat="1" ht="12.75" customHeight="1" x14ac:dyDescent="0.25">
      <c r="A7" s="1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5" s="6" customFormat="1" ht="38.25" customHeight="1" x14ac:dyDescent="0.3">
      <c r="A8" s="60" t="s">
        <v>25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9"/>
    </row>
    <row r="9" spans="1:15" ht="15" customHeight="1" x14ac:dyDescent="0.2">
      <c r="A9" s="14"/>
      <c r="B9" s="1"/>
      <c r="C9" s="1"/>
      <c r="D9" s="1"/>
      <c r="E9" s="32"/>
      <c r="F9" s="32"/>
      <c r="G9" s="32"/>
      <c r="H9" s="1"/>
      <c r="I9" s="22"/>
      <c r="J9" s="22"/>
      <c r="K9" s="22"/>
      <c r="L9" s="22"/>
    </row>
    <row r="10" spans="1:15" ht="21" customHeight="1" x14ac:dyDescent="0.15">
      <c r="A10" s="62" t="s">
        <v>24</v>
      </c>
      <c r="B10" s="62" t="s">
        <v>0</v>
      </c>
      <c r="C10" s="62"/>
      <c r="D10" s="62"/>
      <c r="E10" s="62" t="s">
        <v>1</v>
      </c>
      <c r="F10" s="62"/>
      <c r="G10" s="62"/>
      <c r="H10" s="62"/>
      <c r="I10" s="62"/>
      <c r="J10" s="62"/>
      <c r="K10" s="62"/>
      <c r="L10" s="62"/>
      <c r="M10" s="3"/>
    </row>
    <row r="11" spans="1:15" ht="19.5" customHeight="1" x14ac:dyDescent="0.15">
      <c r="A11" s="62"/>
      <c r="B11" s="62"/>
      <c r="C11" s="62"/>
      <c r="D11" s="62"/>
      <c r="E11" s="62" t="s">
        <v>2</v>
      </c>
      <c r="F11" s="62"/>
      <c r="G11" s="62"/>
      <c r="H11" s="62"/>
      <c r="I11" s="62" t="s">
        <v>3</v>
      </c>
      <c r="J11" s="62"/>
      <c r="K11" s="62"/>
      <c r="L11" s="62"/>
      <c r="M11" s="3"/>
    </row>
    <row r="12" spans="1:15" ht="50.25" customHeight="1" x14ac:dyDescent="0.15">
      <c r="A12" s="62"/>
      <c r="B12" s="21" t="s">
        <v>4</v>
      </c>
      <c r="C12" s="21" t="s">
        <v>7</v>
      </c>
      <c r="D12" s="26" t="s">
        <v>5</v>
      </c>
      <c r="E12" s="21" t="s">
        <v>4</v>
      </c>
      <c r="F12" s="21" t="s">
        <v>6</v>
      </c>
      <c r="G12" s="21" t="s">
        <v>8</v>
      </c>
      <c r="H12" s="26" t="s">
        <v>5</v>
      </c>
      <c r="I12" s="21" t="s">
        <v>4</v>
      </c>
      <c r="J12" s="21" t="s">
        <v>9</v>
      </c>
      <c r="K12" s="21" t="s">
        <v>8</v>
      </c>
      <c r="L12" s="26" t="s">
        <v>5</v>
      </c>
      <c r="M12" s="3"/>
    </row>
    <row r="13" spans="1:15" s="11" customFormat="1" ht="15" customHeight="1" x14ac:dyDescent="0.25">
      <c r="A13" s="20"/>
      <c r="D13" s="29"/>
      <c r="E13" s="39"/>
      <c r="F13" s="39"/>
      <c r="G13" s="39"/>
      <c r="H13" s="40"/>
      <c r="I13" s="29"/>
      <c r="J13" s="29"/>
      <c r="K13" s="29"/>
      <c r="L13" s="29"/>
      <c r="M13" s="29"/>
    </row>
    <row r="14" spans="1:15" s="23" customFormat="1" ht="15" customHeight="1" x14ac:dyDescent="0.25">
      <c r="A14" s="15" t="s">
        <v>5</v>
      </c>
      <c r="B14" s="24">
        <v>0</v>
      </c>
      <c r="C14" s="24">
        <v>0</v>
      </c>
      <c r="D14" s="41">
        <v>0</v>
      </c>
      <c r="E14" s="35">
        <f>SUM(E16:E41)</f>
        <v>183758786.60000002</v>
      </c>
      <c r="F14" s="35">
        <f>SUM(F16:F41)</f>
        <v>36011.699999999997</v>
      </c>
      <c r="G14" s="35">
        <f>SUM(G16:G41)</f>
        <v>2850.7999999999997</v>
      </c>
      <c r="H14" s="35">
        <f>SUM(H16:H41)</f>
        <v>183797649.10000002</v>
      </c>
      <c r="I14" s="42"/>
      <c r="J14" s="42"/>
      <c r="K14" s="42"/>
      <c r="L14" s="42"/>
      <c r="M14" s="28"/>
      <c r="N14" s="27"/>
      <c r="O14" s="28"/>
    </row>
    <row r="15" spans="1:15" s="11" customFormat="1" ht="14.25" customHeight="1" x14ac:dyDescent="0.25">
      <c r="A15" s="16"/>
      <c r="B15" s="20"/>
      <c r="C15" s="20"/>
      <c r="D15" s="34"/>
      <c r="E15" s="34"/>
      <c r="F15" s="34"/>
      <c r="G15" s="27"/>
      <c r="H15" s="34"/>
      <c r="I15" s="34"/>
      <c r="J15" s="34"/>
      <c r="K15" s="34"/>
      <c r="L15" s="34"/>
      <c r="M15" s="29"/>
      <c r="N15" s="29"/>
      <c r="O15" s="29"/>
    </row>
    <row r="16" spans="1:15" s="11" customFormat="1" ht="13.5" customHeight="1" x14ac:dyDescent="0.25">
      <c r="A16" s="16" t="s">
        <v>10</v>
      </c>
      <c r="B16" s="25">
        <v>1031542</v>
      </c>
      <c r="C16" s="25">
        <v>444</v>
      </c>
      <c r="D16" s="43">
        <f>SUM(B16:C16)</f>
        <v>1031986</v>
      </c>
      <c r="E16" s="44">
        <v>25860124.300000004</v>
      </c>
      <c r="F16" s="44">
        <v>0</v>
      </c>
      <c r="G16" s="27">
        <v>582.09999999999991</v>
      </c>
      <c r="H16" s="35">
        <f t="shared" ref="H16:H41" si="0">SUM(E16:G16)</f>
        <v>25860706.400000006</v>
      </c>
      <c r="I16" s="27">
        <f>E16</f>
        <v>25860124.300000004</v>
      </c>
      <c r="J16" s="27">
        <f t="shared" ref="J16:K16" si="1">F16</f>
        <v>0</v>
      </c>
      <c r="K16" s="27">
        <f t="shared" si="1"/>
        <v>582.09999999999991</v>
      </c>
      <c r="L16" s="35">
        <f>SUM(I16:K16)</f>
        <v>25860706.400000006</v>
      </c>
      <c r="M16" s="29"/>
      <c r="N16" s="27"/>
      <c r="O16" s="29"/>
    </row>
    <row r="17" spans="1:15" s="11" customFormat="1" ht="13.5" customHeight="1" x14ac:dyDescent="0.25">
      <c r="A17" s="16"/>
      <c r="B17" s="20"/>
      <c r="C17" s="20"/>
      <c r="D17" s="43"/>
      <c r="E17" s="27"/>
      <c r="F17" s="27"/>
      <c r="G17" s="27"/>
      <c r="H17" s="35"/>
      <c r="I17" s="27"/>
      <c r="J17" s="27"/>
      <c r="K17" s="27"/>
      <c r="L17" s="27"/>
      <c r="M17" s="29"/>
      <c r="N17" s="29"/>
      <c r="O17" s="29"/>
    </row>
    <row r="18" spans="1:15" s="11" customFormat="1" ht="13.5" customHeight="1" x14ac:dyDescent="0.25">
      <c r="A18" s="16" t="s">
        <v>11</v>
      </c>
      <c r="B18" s="25">
        <v>1031146</v>
      </c>
      <c r="C18" s="25">
        <v>434</v>
      </c>
      <c r="D18" s="43">
        <f>SUM(B18:C18)</f>
        <v>1031580</v>
      </c>
      <c r="E18" s="44">
        <v>13751368</v>
      </c>
      <c r="F18" s="44">
        <v>2190</v>
      </c>
      <c r="G18" s="27">
        <v>281</v>
      </c>
      <c r="H18" s="35">
        <f t="shared" si="0"/>
        <v>13753839</v>
      </c>
      <c r="I18" s="27">
        <f>E18+I16</f>
        <v>39611492.300000004</v>
      </c>
      <c r="J18" s="27">
        <f>J16+F18</f>
        <v>2190</v>
      </c>
      <c r="K18" s="27">
        <f>K16+G18</f>
        <v>863.09999999999991</v>
      </c>
      <c r="L18" s="35">
        <f>SUM(I18:K18)</f>
        <v>39614545.400000006</v>
      </c>
      <c r="M18" s="29"/>
      <c r="N18" s="27"/>
      <c r="O18" s="27"/>
    </row>
    <row r="19" spans="1:15" s="11" customFormat="1" ht="13.5" customHeight="1" x14ac:dyDescent="0.25">
      <c r="A19" s="16"/>
      <c r="B19" s="20"/>
      <c r="C19" s="20"/>
      <c r="D19" s="43"/>
      <c r="E19" s="27"/>
      <c r="F19" s="34"/>
      <c r="G19" s="27"/>
      <c r="H19" s="35"/>
      <c r="I19" s="27"/>
      <c r="J19" s="27"/>
      <c r="K19" s="27"/>
      <c r="L19" s="27"/>
      <c r="M19" s="29"/>
      <c r="N19" s="29"/>
      <c r="O19" s="29"/>
    </row>
    <row r="20" spans="1:15" s="11" customFormat="1" ht="13.5" customHeight="1" x14ac:dyDescent="0.25">
      <c r="A20" s="16" t="s">
        <v>12</v>
      </c>
      <c r="B20" s="25">
        <v>1033660</v>
      </c>
      <c r="C20" s="25">
        <v>434</v>
      </c>
      <c r="D20" s="43">
        <f>SUM(B20:C20)</f>
        <v>1034094</v>
      </c>
      <c r="E20" s="44">
        <v>13910549.800000001</v>
      </c>
      <c r="F20" s="44">
        <v>2692.7</v>
      </c>
      <c r="G20" s="27">
        <v>238.5</v>
      </c>
      <c r="H20" s="35">
        <f t="shared" si="0"/>
        <v>13913481</v>
      </c>
      <c r="I20" s="27">
        <f>SUM(I18+E20)</f>
        <v>53522042.100000009</v>
      </c>
      <c r="J20" s="27">
        <f>J18+F20</f>
        <v>4882.7</v>
      </c>
      <c r="K20" s="27">
        <f>K18+G20</f>
        <v>1101.5999999999999</v>
      </c>
      <c r="L20" s="35">
        <f>SUM(I20:K20)</f>
        <v>53528026.400000013</v>
      </c>
      <c r="M20" s="29"/>
      <c r="N20" s="27"/>
      <c r="O20" s="27"/>
    </row>
    <row r="21" spans="1:15" s="11" customFormat="1" ht="13.5" customHeight="1" x14ac:dyDescent="0.25">
      <c r="A21" s="16"/>
      <c r="B21" s="20"/>
      <c r="C21" s="20"/>
      <c r="D21" s="43"/>
      <c r="E21" s="27"/>
      <c r="F21" s="27"/>
      <c r="G21" s="27"/>
      <c r="H21" s="35"/>
      <c r="I21" s="27"/>
      <c r="J21" s="27"/>
      <c r="K21" s="27"/>
      <c r="L21" s="27"/>
      <c r="M21" s="29"/>
      <c r="N21" s="27"/>
      <c r="O21" s="29"/>
    </row>
    <row r="22" spans="1:15" s="11" customFormat="1" ht="13.5" customHeight="1" x14ac:dyDescent="0.25">
      <c r="A22" s="16" t="s">
        <v>13</v>
      </c>
      <c r="B22" s="25">
        <v>1047189</v>
      </c>
      <c r="C22" s="25">
        <v>461</v>
      </c>
      <c r="D22" s="43">
        <f>SUM(B22:C22)</f>
        <v>1047650</v>
      </c>
      <c r="E22" s="44">
        <v>13830219.6</v>
      </c>
      <c r="F22" s="44">
        <v>2820.4</v>
      </c>
      <c r="G22" s="27">
        <v>224.9</v>
      </c>
      <c r="H22" s="35">
        <f t="shared" si="0"/>
        <v>13833264.9</v>
      </c>
      <c r="I22" s="27">
        <f>SUM(I20+E22)</f>
        <v>67352261.700000003</v>
      </c>
      <c r="J22" s="27">
        <f>J20+F22</f>
        <v>7703.1</v>
      </c>
      <c r="K22" s="27">
        <f>K20+G22</f>
        <v>1326.5</v>
      </c>
      <c r="L22" s="35">
        <f>SUM(I22:K22)</f>
        <v>67361291.299999997</v>
      </c>
      <c r="M22" s="29"/>
      <c r="N22" s="27"/>
      <c r="O22" s="29"/>
    </row>
    <row r="23" spans="1:15" s="11" customFormat="1" ht="13.5" customHeight="1" x14ac:dyDescent="0.25">
      <c r="A23" s="16"/>
      <c r="B23" s="20"/>
      <c r="C23" s="20"/>
      <c r="D23" s="43"/>
      <c r="E23" s="27"/>
      <c r="F23" s="27"/>
      <c r="G23" s="27"/>
      <c r="H23" s="35"/>
      <c r="I23" s="27"/>
      <c r="J23" s="27"/>
      <c r="K23" s="27"/>
      <c r="L23" s="27"/>
      <c r="M23" s="29"/>
      <c r="N23" s="27"/>
      <c r="O23" s="29"/>
    </row>
    <row r="24" spans="1:15" s="11" customFormat="1" ht="13.5" customHeight="1" x14ac:dyDescent="0.25">
      <c r="A24" s="16" t="s">
        <v>14</v>
      </c>
      <c r="B24" s="25">
        <v>1047189</v>
      </c>
      <c r="C24" s="25">
        <v>459</v>
      </c>
      <c r="D24" s="43">
        <f>SUM(B24:C24)</f>
        <v>1047648</v>
      </c>
      <c r="E24" s="44">
        <v>13735536.100000001</v>
      </c>
      <c r="F24" s="44">
        <v>4726.5</v>
      </c>
      <c r="G24" s="27">
        <v>198.3</v>
      </c>
      <c r="H24" s="35">
        <f t="shared" si="0"/>
        <v>13740460.900000002</v>
      </c>
      <c r="I24" s="27">
        <f>SUM(I22+E24)</f>
        <v>81087797.800000012</v>
      </c>
      <c r="J24" s="27">
        <f>J22+F24</f>
        <v>12429.6</v>
      </c>
      <c r="K24" s="27">
        <f>K22+G24</f>
        <v>1524.8</v>
      </c>
      <c r="L24" s="35">
        <f>SUM(I24:K24)</f>
        <v>81101752.200000003</v>
      </c>
      <c r="M24" s="29"/>
      <c r="N24" s="27"/>
      <c r="O24" s="29"/>
    </row>
    <row r="25" spans="1:15" s="11" customFormat="1" ht="13.5" customHeight="1" x14ac:dyDescent="0.25">
      <c r="A25" s="16"/>
      <c r="B25" s="20"/>
      <c r="C25" s="20"/>
      <c r="D25" s="43"/>
      <c r="E25" s="27"/>
      <c r="F25" s="27"/>
      <c r="G25" s="27"/>
      <c r="H25" s="35"/>
      <c r="I25" s="27"/>
      <c r="J25" s="27"/>
      <c r="K25" s="27"/>
      <c r="L25" s="27"/>
      <c r="M25" s="29"/>
      <c r="N25" s="27"/>
      <c r="O25" s="29"/>
    </row>
    <row r="26" spans="1:15" s="11" customFormat="1" ht="13.5" customHeight="1" x14ac:dyDescent="0.25">
      <c r="A26" s="16" t="s">
        <v>15</v>
      </c>
      <c r="B26" s="25">
        <v>1058083</v>
      </c>
      <c r="C26" s="25">
        <v>461</v>
      </c>
      <c r="D26" s="43">
        <f>SUM(B26:C26)</f>
        <v>1058544</v>
      </c>
      <c r="E26" s="44">
        <v>16144395.000000002</v>
      </c>
      <c r="F26" s="44">
        <v>2870</v>
      </c>
      <c r="G26" s="27">
        <v>209.2</v>
      </c>
      <c r="H26" s="35">
        <f t="shared" si="0"/>
        <v>16147474.200000001</v>
      </c>
      <c r="I26" s="27">
        <f>SUM(I24+E26)</f>
        <v>97232192.800000012</v>
      </c>
      <c r="J26" s="27">
        <f>J24+F26</f>
        <v>15299.6</v>
      </c>
      <c r="K26" s="27">
        <f>K24+G26</f>
        <v>1734</v>
      </c>
      <c r="L26" s="35">
        <f>SUM(I26:K26)</f>
        <v>97249226.400000006</v>
      </c>
      <c r="M26" s="29"/>
      <c r="N26" s="27"/>
      <c r="O26" s="29"/>
    </row>
    <row r="27" spans="1:15" s="11" customFormat="1" ht="13.5" customHeight="1" x14ac:dyDescent="0.25">
      <c r="A27" s="16"/>
      <c r="B27" s="20"/>
      <c r="C27" s="20"/>
      <c r="D27" s="43"/>
      <c r="E27" s="27"/>
      <c r="F27" s="27"/>
      <c r="G27" s="27"/>
      <c r="H27" s="35"/>
      <c r="I27" s="27"/>
      <c r="J27" s="27"/>
      <c r="K27" s="27"/>
      <c r="L27" s="27"/>
      <c r="M27" s="29"/>
      <c r="N27" s="27"/>
      <c r="O27" s="29"/>
    </row>
    <row r="28" spans="1:15" s="11" customFormat="1" ht="13.5" customHeight="1" x14ac:dyDescent="0.25">
      <c r="A28" s="16" t="s">
        <v>16</v>
      </c>
      <c r="B28" s="25">
        <v>1061807</v>
      </c>
      <c r="C28" s="25">
        <v>463</v>
      </c>
      <c r="D28" s="43">
        <f>SUM(B28:C28)</f>
        <v>1062270</v>
      </c>
      <c r="E28" s="44">
        <v>13986751.199999999</v>
      </c>
      <c r="F28" s="44">
        <v>2690.7</v>
      </c>
      <c r="G28" s="27">
        <v>168.8</v>
      </c>
      <c r="H28" s="35">
        <f t="shared" si="0"/>
        <v>13989610.699999999</v>
      </c>
      <c r="I28" s="27">
        <f>SUM(I26+E28)</f>
        <v>111218944.00000001</v>
      </c>
      <c r="J28" s="27">
        <f>J26+F28</f>
        <v>17990.3</v>
      </c>
      <c r="K28" s="27">
        <f>K26+G28</f>
        <v>1902.8</v>
      </c>
      <c r="L28" s="35">
        <f>SUM(I28:K28)</f>
        <v>111238837.10000001</v>
      </c>
      <c r="M28" s="29"/>
      <c r="N28" s="27"/>
      <c r="O28" s="29"/>
    </row>
    <row r="29" spans="1:15" s="11" customFormat="1" ht="13.5" customHeight="1" x14ac:dyDescent="0.25">
      <c r="A29" s="16"/>
      <c r="B29" s="25"/>
      <c r="C29" s="20"/>
      <c r="D29" s="43"/>
      <c r="E29" s="27"/>
      <c r="F29" s="27"/>
      <c r="G29" s="27"/>
      <c r="H29" s="35"/>
      <c r="I29" s="27"/>
      <c r="J29" s="27"/>
      <c r="K29" s="27"/>
      <c r="L29" s="27"/>
      <c r="M29" s="29"/>
      <c r="N29" s="27"/>
      <c r="O29" s="29"/>
    </row>
    <row r="30" spans="1:15" s="11" customFormat="1" ht="13.5" customHeight="1" x14ac:dyDescent="0.25">
      <c r="A30" s="16" t="s">
        <v>17</v>
      </c>
      <c r="B30" s="25">
        <v>1067276</v>
      </c>
      <c r="C30" s="25">
        <v>479</v>
      </c>
      <c r="D30" s="43">
        <f>SUM(B30:C30)</f>
        <v>1067755</v>
      </c>
      <c r="E30" s="44">
        <v>13842007.199999999</v>
      </c>
      <c r="F30" s="44">
        <v>5713.8</v>
      </c>
      <c r="G30" s="27">
        <v>164.1</v>
      </c>
      <c r="H30" s="35">
        <f t="shared" si="0"/>
        <v>13847885.1</v>
      </c>
      <c r="I30" s="27">
        <f>SUM(I28+E30)</f>
        <v>125060951.20000002</v>
      </c>
      <c r="J30" s="27">
        <f>J28+F30</f>
        <v>23704.1</v>
      </c>
      <c r="K30" s="27">
        <f>K28+G30</f>
        <v>2066.9</v>
      </c>
      <c r="L30" s="35">
        <f>SUM(I30:K30)</f>
        <v>125086722.20000002</v>
      </c>
      <c r="M30" s="29"/>
      <c r="N30" s="27"/>
      <c r="O30" s="29"/>
    </row>
    <row r="31" spans="1:15" s="11" customFormat="1" ht="13.5" customHeight="1" x14ac:dyDescent="0.25">
      <c r="A31" s="16"/>
      <c r="B31" s="20"/>
      <c r="C31" s="20"/>
      <c r="D31" s="43"/>
      <c r="E31" s="27"/>
      <c r="F31" s="27"/>
      <c r="G31" s="27"/>
      <c r="H31" s="35"/>
      <c r="I31" s="27"/>
      <c r="J31" s="27"/>
      <c r="K31" s="27"/>
      <c r="L31" s="27"/>
      <c r="M31" s="29"/>
      <c r="N31" s="27"/>
      <c r="O31" s="29"/>
    </row>
    <row r="32" spans="1:15" s="11" customFormat="1" ht="13.5" customHeight="1" x14ac:dyDescent="0.25">
      <c r="A32" s="16" t="s">
        <v>18</v>
      </c>
      <c r="B32" s="25">
        <v>1066528</v>
      </c>
      <c r="C32" s="25">
        <v>507</v>
      </c>
      <c r="D32" s="43">
        <f>SUM(B32:C32)</f>
        <v>1067035</v>
      </c>
      <c r="E32" s="44">
        <v>13806922</v>
      </c>
      <c r="F32" s="44">
        <v>0</v>
      </c>
      <c r="G32" s="27">
        <v>164.1</v>
      </c>
      <c r="H32" s="35">
        <f t="shared" si="0"/>
        <v>13807086.1</v>
      </c>
      <c r="I32" s="27">
        <f>SUM(I30+E32)</f>
        <v>138867873.20000002</v>
      </c>
      <c r="J32" s="27">
        <f>J30+F32</f>
        <v>23704.1</v>
      </c>
      <c r="K32" s="27">
        <f>K30+G32</f>
        <v>2231</v>
      </c>
      <c r="L32" s="35">
        <f>SUM(I32:K32)</f>
        <v>138893808.30000001</v>
      </c>
      <c r="M32" s="29"/>
      <c r="N32" s="27"/>
      <c r="O32" s="29"/>
    </row>
    <row r="33" spans="1:15" s="11" customFormat="1" ht="13.5" customHeight="1" x14ac:dyDescent="0.25">
      <c r="A33" s="16"/>
      <c r="B33" s="20"/>
      <c r="C33" s="20"/>
      <c r="D33" s="43"/>
      <c r="E33" s="27"/>
      <c r="F33" s="27"/>
      <c r="G33" s="27"/>
      <c r="H33" s="35"/>
      <c r="I33" s="27"/>
      <c r="J33" s="27"/>
      <c r="K33" s="27"/>
      <c r="L33" s="27"/>
      <c r="M33" s="29"/>
      <c r="N33" s="27"/>
      <c r="O33" s="29"/>
    </row>
    <row r="34" spans="1:15" s="11" customFormat="1" ht="13.5" customHeight="1" x14ac:dyDescent="0.25">
      <c r="A34" s="16" t="s">
        <v>19</v>
      </c>
      <c r="B34" s="25">
        <v>1069713</v>
      </c>
      <c r="C34" s="25">
        <v>535</v>
      </c>
      <c r="D34" s="43">
        <f>SUM(B34:C34)</f>
        <v>1070248</v>
      </c>
      <c r="E34" s="44">
        <v>13883200.4</v>
      </c>
      <c r="F34" s="44">
        <v>0</v>
      </c>
      <c r="G34" s="27">
        <v>164.1</v>
      </c>
      <c r="H34" s="35">
        <f t="shared" si="0"/>
        <v>13883364.5</v>
      </c>
      <c r="I34" s="27">
        <f>SUM(I32+E34)</f>
        <v>152751073.60000002</v>
      </c>
      <c r="J34" s="27">
        <f>J32+F34</f>
        <v>23704.1</v>
      </c>
      <c r="K34" s="27">
        <f>K32+G34</f>
        <v>2395.1</v>
      </c>
      <c r="L34" s="35">
        <f>SUM(I34:K34)</f>
        <v>152777172.80000001</v>
      </c>
      <c r="M34" s="29"/>
      <c r="N34" s="27"/>
      <c r="O34" s="29"/>
    </row>
    <row r="35" spans="1:15" s="11" customFormat="1" ht="13.5" customHeight="1" x14ac:dyDescent="0.25">
      <c r="A35" s="16"/>
      <c r="B35" s="20"/>
      <c r="C35" s="20"/>
      <c r="D35" s="43"/>
      <c r="E35" s="27"/>
      <c r="F35" s="27"/>
      <c r="G35" s="27"/>
      <c r="H35" s="35"/>
      <c r="I35" s="27"/>
      <c r="J35" s="27"/>
      <c r="K35" s="27"/>
      <c r="L35" s="27"/>
      <c r="M35" s="29"/>
      <c r="N35" s="27"/>
      <c r="O35" s="29"/>
    </row>
    <row r="36" spans="1:15" s="11" customFormat="1" ht="13.5" customHeight="1" x14ac:dyDescent="0.25">
      <c r="A36" s="16" t="s">
        <v>20</v>
      </c>
      <c r="B36" s="25">
        <v>1072072</v>
      </c>
      <c r="C36" s="25">
        <v>545</v>
      </c>
      <c r="D36" s="43">
        <f>SUM(B36:C36)</f>
        <v>1072617</v>
      </c>
      <c r="E36" s="44">
        <v>14084761.499999996</v>
      </c>
      <c r="F36" s="44">
        <v>2936.3</v>
      </c>
      <c r="G36" s="27">
        <v>167</v>
      </c>
      <c r="H36" s="35">
        <f t="shared" si="0"/>
        <v>14087864.799999997</v>
      </c>
      <c r="I36" s="27">
        <f>SUM(I34+E36)</f>
        <v>166835835.10000002</v>
      </c>
      <c r="J36" s="27">
        <f>J34+F36</f>
        <v>26640.399999999998</v>
      </c>
      <c r="K36" s="27">
        <f>K34+G36</f>
        <v>2562.1</v>
      </c>
      <c r="L36" s="35">
        <f>SUM(I36:K36)</f>
        <v>166865037.60000002</v>
      </c>
      <c r="M36" s="29"/>
      <c r="N36" s="27"/>
      <c r="O36" s="29"/>
    </row>
    <row r="37" spans="1:15" s="11" customFormat="1" ht="13.5" customHeight="1" x14ac:dyDescent="0.25">
      <c r="A37" s="16"/>
      <c r="B37" s="20"/>
      <c r="C37" s="20"/>
      <c r="D37" s="43"/>
      <c r="E37" s="27"/>
      <c r="F37" s="27"/>
      <c r="G37" s="27"/>
      <c r="H37" s="35"/>
      <c r="I37" s="27"/>
      <c r="J37" s="27"/>
      <c r="K37" s="27"/>
      <c r="L37" s="27"/>
      <c r="M37" s="29"/>
      <c r="N37" s="27"/>
      <c r="O37" s="29"/>
    </row>
    <row r="38" spans="1:15" s="11" customFormat="1" ht="13.5" customHeight="1" x14ac:dyDescent="0.25">
      <c r="A38" s="16" t="s">
        <v>21</v>
      </c>
      <c r="B38" s="25">
        <v>1074230</v>
      </c>
      <c r="C38" s="25">
        <v>557</v>
      </c>
      <c r="D38" s="43">
        <f>SUM(B38:C38)</f>
        <v>1074787</v>
      </c>
      <c r="E38" s="44">
        <v>140024.79999999999</v>
      </c>
      <c r="F38" s="44">
        <v>7054</v>
      </c>
      <c r="G38" s="27">
        <v>0</v>
      </c>
      <c r="H38" s="35">
        <f t="shared" si="0"/>
        <v>147078.79999999999</v>
      </c>
      <c r="I38" s="27">
        <f>SUM(I36+E38)</f>
        <v>166975859.90000004</v>
      </c>
      <c r="J38" s="27">
        <f>J36+F38</f>
        <v>33694.399999999994</v>
      </c>
      <c r="K38" s="27">
        <f>K36+G38</f>
        <v>2562.1</v>
      </c>
      <c r="L38" s="35">
        <f>SUM(I38:K38)</f>
        <v>167012116.40000004</v>
      </c>
      <c r="M38" s="29"/>
      <c r="N38" s="27"/>
      <c r="O38" s="29"/>
    </row>
    <row r="39" spans="1:15" s="11" customFormat="1" ht="13.5" customHeight="1" x14ac:dyDescent="0.25">
      <c r="A39" s="16"/>
      <c r="B39" s="20"/>
      <c r="C39" s="20"/>
      <c r="D39" s="45"/>
      <c r="E39" s="27"/>
      <c r="F39" s="27"/>
      <c r="G39" s="27"/>
      <c r="H39" s="35"/>
      <c r="I39" s="27"/>
      <c r="J39" s="27"/>
      <c r="K39" s="27"/>
      <c r="L39" s="27"/>
      <c r="M39" s="29"/>
      <c r="N39" s="27"/>
      <c r="O39" s="29"/>
    </row>
    <row r="40" spans="1:15" s="11" customFormat="1" ht="13.5" customHeight="1" x14ac:dyDescent="0.25">
      <c r="A40" s="33" t="s">
        <v>22</v>
      </c>
      <c r="B40" s="34"/>
      <c r="C40" s="34"/>
      <c r="D40" s="34"/>
      <c r="E40" s="27"/>
      <c r="F40" s="27"/>
      <c r="G40" s="27"/>
      <c r="H40" s="35"/>
      <c r="I40" s="27"/>
      <c r="J40" s="27"/>
      <c r="K40" s="27"/>
      <c r="L40" s="27"/>
      <c r="M40" s="29"/>
      <c r="N40" s="27"/>
      <c r="O40" s="29"/>
    </row>
    <row r="41" spans="1:15" s="11" customFormat="1" ht="17.25" customHeight="1" x14ac:dyDescent="0.25">
      <c r="A41" s="36" t="s">
        <v>23</v>
      </c>
      <c r="B41" s="37">
        <v>0</v>
      </c>
      <c r="C41" s="37">
        <v>0</v>
      </c>
      <c r="D41" s="37">
        <v>0</v>
      </c>
      <c r="E41" s="38">
        <v>16782926.700000003</v>
      </c>
      <c r="F41" s="38">
        <v>2317.3000000000002</v>
      </c>
      <c r="G41" s="38">
        <v>288.7</v>
      </c>
      <c r="H41" s="46">
        <f t="shared" si="0"/>
        <v>16785532.700000003</v>
      </c>
      <c r="I41" s="38">
        <f>I38+E41</f>
        <v>183758786.60000002</v>
      </c>
      <c r="J41" s="38">
        <f t="shared" ref="J41:K41" si="2">J38+F41</f>
        <v>36011.699999999997</v>
      </c>
      <c r="K41" s="38">
        <f t="shared" si="2"/>
        <v>2850.7999999999997</v>
      </c>
      <c r="L41" s="38">
        <f>SUM(I41:K41)</f>
        <v>183797649.10000002</v>
      </c>
      <c r="M41" s="29"/>
      <c r="N41" s="27"/>
      <c r="O41" s="29"/>
    </row>
    <row r="42" spans="1:15" s="10" customFormat="1" ht="13.5" customHeight="1" x14ac:dyDescent="0.25">
      <c r="A42" s="17" t="s">
        <v>27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27"/>
      <c r="O42" s="30"/>
    </row>
    <row r="43" spans="1:15" ht="15.75" x14ac:dyDescent="0.25">
      <c r="A43" s="14"/>
      <c r="B43" s="4"/>
      <c r="C43" s="4"/>
      <c r="D43" s="47"/>
      <c r="E43" s="47"/>
      <c r="F43" s="47"/>
      <c r="G43" s="47"/>
      <c r="H43" s="47"/>
      <c r="I43" s="27"/>
      <c r="J43" s="27"/>
      <c r="K43" s="27"/>
      <c r="L43" s="27"/>
      <c r="M43" s="31"/>
      <c r="N43" s="31"/>
      <c r="O43" s="31"/>
    </row>
    <row r="44" spans="1:15" ht="15.75" x14ac:dyDescent="0.25">
      <c r="A44" s="18"/>
      <c r="B44" s="4"/>
      <c r="C44" s="4"/>
      <c r="D44" s="47"/>
      <c r="E44" s="48"/>
      <c r="F44" s="48"/>
      <c r="G44" s="48"/>
      <c r="H44" s="47"/>
      <c r="I44" s="47"/>
      <c r="J44" s="47"/>
      <c r="K44" s="47"/>
      <c r="L44" s="27"/>
      <c r="M44" s="31"/>
    </row>
    <row r="45" spans="1:15" ht="15.75" x14ac:dyDescent="0.25">
      <c r="A45" s="49"/>
      <c r="B45" s="47"/>
      <c r="C45" s="47"/>
      <c r="D45" s="47"/>
      <c r="E45" s="48"/>
      <c r="F45" s="48"/>
      <c r="G45" s="48"/>
      <c r="H45" s="47"/>
      <c r="I45" s="47"/>
      <c r="J45" s="47"/>
      <c r="K45" s="47"/>
      <c r="L45" s="47"/>
      <c r="M45" s="31"/>
    </row>
    <row r="46" spans="1:15" ht="15.75" x14ac:dyDescent="0.25">
      <c r="A46" s="49"/>
      <c r="B46" s="47"/>
      <c r="C46" s="47"/>
      <c r="D46" s="47"/>
      <c r="E46" s="50"/>
      <c r="F46" s="48"/>
      <c r="G46" s="48"/>
      <c r="H46" s="47"/>
      <c r="I46" s="47"/>
      <c r="J46" s="47"/>
      <c r="K46" s="47"/>
      <c r="L46" s="47"/>
      <c r="M46" s="31"/>
    </row>
    <row r="47" spans="1:15" ht="12.75" x14ac:dyDescent="0.2">
      <c r="A47" s="51"/>
      <c r="B47" s="47"/>
      <c r="C47" s="47"/>
      <c r="D47" s="52"/>
      <c r="E47" s="53"/>
      <c r="F47" s="47"/>
      <c r="G47" s="47"/>
      <c r="H47" s="47"/>
      <c r="I47" s="47"/>
      <c r="J47" s="47"/>
      <c r="K47" s="47"/>
      <c r="L47" s="47"/>
      <c r="M47" s="31"/>
    </row>
    <row r="48" spans="1:15" ht="12.75" x14ac:dyDescent="0.2">
      <c r="A48" s="49"/>
      <c r="B48" s="54"/>
      <c r="C48" s="54"/>
      <c r="D48" s="54"/>
      <c r="E48" s="53"/>
      <c r="F48" s="55"/>
      <c r="G48" s="54"/>
      <c r="H48" s="47"/>
      <c r="I48" s="47"/>
      <c r="J48" s="47"/>
      <c r="K48" s="47"/>
      <c r="L48" s="47"/>
      <c r="M48" s="31"/>
    </row>
    <row r="49" spans="1:13" ht="12.75" x14ac:dyDescent="0.2">
      <c r="A49" s="51"/>
      <c r="B49" s="47"/>
      <c r="C49" s="47"/>
      <c r="D49" s="47"/>
      <c r="E49" s="53"/>
      <c r="F49" s="47"/>
      <c r="G49" s="47"/>
      <c r="H49" s="47"/>
      <c r="I49" s="47"/>
      <c r="J49" s="47"/>
      <c r="K49" s="47"/>
      <c r="L49" s="47"/>
      <c r="M49" s="31"/>
    </row>
    <row r="50" spans="1:13" ht="15.75" x14ac:dyDescent="0.25">
      <c r="A50" s="33"/>
      <c r="B50" s="45"/>
      <c r="C50" s="45"/>
      <c r="D50" s="43"/>
      <c r="E50" s="44"/>
      <c r="F50" s="44"/>
      <c r="G50" s="27"/>
      <c r="H50" s="35"/>
      <c r="I50" s="27"/>
      <c r="J50" s="27"/>
      <c r="K50" s="27"/>
      <c r="L50" s="35"/>
      <c r="M50" s="29"/>
    </row>
    <row r="51" spans="1:13" ht="15.75" x14ac:dyDescent="0.25">
      <c r="A51" s="49"/>
      <c r="B51" s="47"/>
      <c r="C51" s="47"/>
      <c r="D51" s="47"/>
      <c r="E51" s="44"/>
      <c r="F51" s="47"/>
      <c r="G51" s="44"/>
      <c r="H51" s="44"/>
      <c r="I51" s="47"/>
      <c r="J51" s="47"/>
      <c r="K51" s="47"/>
      <c r="L51" s="47"/>
      <c r="M51" s="31"/>
    </row>
    <row r="52" spans="1:13" ht="15.75" x14ac:dyDescent="0.25">
      <c r="A52" s="51"/>
      <c r="B52" s="47"/>
      <c r="C52" s="47"/>
      <c r="D52" s="47"/>
      <c r="E52" s="44"/>
      <c r="F52" s="44"/>
      <c r="G52" s="44"/>
      <c r="H52" s="44"/>
      <c r="I52" s="27"/>
      <c r="J52" s="27"/>
      <c r="K52" s="27"/>
      <c r="L52" s="35"/>
      <c r="M52" s="31"/>
    </row>
    <row r="53" spans="1:13" x14ac:dyDescent="0.15">
      <c r="A53" s="56"/>
      <c r="B53" s="31"/>
      <c r="C53" s="31"/>
      <c r="D53" s="31"/>
      <c r="E53" s="57"/>
      <c r="F53" s="31"/>
      <c r="G53" s="31"/>
      <c r="H53" s="31"/>
      <c r="I53" s="31"/>
      <c r="J53" s="31"/>
      <c r="K53" s="31"/>
      <c r="L53" s="31"/>
      <c r="M53" s="31"/>
    </row>
    <row r="54" spans="1:13" ht="15.75" x14ac:dyDescent="0.25">
      <c r="A54" s="33"/>
      <c r="B54" s="45"/>
      <c r="C54" s="45"/>
      <c r="D54" s="43"/>
      <c r="E54" s="44"/>
      <c r="F54" s="44"/>
      <c r="G54" s="27"/>
      <c r="H54" s="44"/>
      <c r="I54" s="31"/>
      <c r="J54" s="31"/>
      <c r="K54" s="31"/>
      <c r="L54" s="31"/>
      <c r="M54" s="31"/>
    </row>
    <row r="55" spans="1:13" ht="15.75" x14ac:dyDescent="0.25">
      <c r="A55" s="49"/>
      <c r="B55" s="31"/>
      <c r="C55" s="31"/>
      <c r="D55" s="31"/>
      <c r="E55" s="57"/>
      <c r="F55" s="44"/>
      <c r="G55" s="31"/>
      <c r="H55" s="31"/>
      <c r="I55" s="31"/>
      <c r="J55" s="31"/>
      <c r="K55" s="31"/>
      <c r="L55" s="31"/>
      <c r="M55" s="31"/>
    </row>
    <row r="56" spans="1:13" ht="15.75" x14ac:dyDescent="0.25">
      <c r="A56" s="56"/>
      <c r="B56" s="31"/>
      <c r="C56" s="31"/>
      <c r="D56" s="31"/>
      <c r="E56" s="57"/>
      <c r="F56" s="44"/>
      <c r="G56" s="57"/>
      <c r="H56" s="44"/>
      <c r="I56" s="31"/>
      <c r="J56" s="31"/>
      <c r="K56" s="31"/>
      <c r="L56" s="31"/>
      <c r="M56" s="31"/>
    </row>
    <row r="57" spans="1:13" x14ac:dyDescent="0.15">
      <c r="A57" s="56"/>
      <c r="B57" s="31"/>
      <c r="C57" s="31"/>
      <c r="D57" s="31"/>
      <c r="E57" s="57"/>
      <c r="F57" s="31"/>
      <c r="G57" s="31"/>
      <c r="H57" s="31"/>
      <c r="I57" s="31"/>
      <c r="J57" s="31"/>
      <c r="K57" s="31"/>
      <c r="L57" s="31"/>
      <c r="M57" s="31"/>
    </row>
    <row r="58" spans="1:13" x14ac:dyDescent="0.15">
      <c r="A58" s="56"/>
      <c r="B58" s="31"/>
      <c r="C58" s="31"/>
      <c r="D58" s="31"/>
      <c r="E58" s="57"/>
      <c r="F58" s="31"/>
      <c r="G58" s="31"/>
      <c r="H58" s="31"/>
      <c r="I58" s="31"/>
      <c r="J58" s="31"/>
      <c r="K58" s="31"/>
      <c r="L58" s="31"/>
      <c r="M58" s="31"/>
    </row>
    <row r="59" spans="1:13" x14ac:dyDescent="0.15">
      <c r="A59" s="56"/>
      <c r="B59" s="31"/>
      <c r="C59" s="31"/>
      <c r="D59" s="31"/>
      <c r="E59" s="57"/>
      <c r="F59" s="31"/>
      <c r="G59" s="31"/>
      <c r="H59" s="31"/>
      <c r="I59" s="31"/>
      <c r="J59" s="31"/>
      <c r="K59" s="31"/>
      <c r="L59" s="31"/>
      <c r="M59" s="31"/>
    </row>
    <row r="60" spans="1:13" x14ac:dyDescent="0.15">
      <c r="A60" s="56"/>
      <c r="B60" s="31"/>
      <c r="C60" s="31"/>
      <c r="D60" s="31"/>
      <c r="E60" s="57"/>
      <c r="F60" s="31"/>
      <c r="G60" s="31"/>
      <c r="H60" s="31"/>
      <c r="I60" s="31"/>
      <c r="J60" s="31"/>
      <c r="K60" s="31"/>
      <c r="L60" s="31"/>
      <c r="M60" s="31"/>
    </row>
    <row r="61" spans="1:13" ht="15.75" x14ac:dyDescent="0.25">
      <c r="A61" s="33"/>
      <c r="B61" s="45"/>
      <c r="C61" s="45"/>
      <c r="D61" s="43"/>
      <c r="E61" s="44"/>
      <c r="F61" s="44"/>
      <c r="G61" s="27"/>
      <c r="H61" s="44"/>
      <c r="I61" s="27"/>
      <c r="J61" s="27"/>
      <c r="K61" s="27"/>
      <c r="L61" s="35"/>
      <c r="M61" s="31"/>
    </row>
    <row r="62" spans="1:13" ht="15.75" x14ac:dyDescent="0.25">
      <c r="A62" s="49"/>
      <c r="B62" s="31"/>
      <c r="C62" s="31"/>
      <c r="D62" s="31"/>
      <c r="E62" s="44"/>
      <c r="F62" s="44"/>
      <c r="G62" s="44"/>
      <c r="H62" s="44"/>
      <c r="I62" s="31"/>
      <c r="J62" s="31"/>
      <c r="K62" s="31"/>
      <c r="L62" s="31"/>
      <c r="M62" s="31"/>
    </row>
    <row r="63" spans="1:13" ht="15.75" x14ac:dyDescent="0.25">
      <c r="A63" s="56"/>
      <c r="B63" s="31"/>
      <c r="C63" s="31"/>
      <c r="D63" s="31"/>
      <c r="E63" s="44"/>
      <c r="F63" s="44"/>
      <c r="G63" s="44"/>
      <c r="H63" s="44"/>
      <c r="I63" s="31"/>
      <c r="J63" s="31"/>
      <c r="K63" s="31"/>
      <c r="L63" s="31"/>
      <c r="M63" s="31"/>
    </row>
    <row r="64" spans="1:13" ht="15.75" x14ac:dyDescent="0.25">
      <c r="A64" s="56"/>
      <c r="B64" s="31"/>
      <c r="C64" s="31"/>
      <c r="D64" s="31"/>
      <c r="E64" s="44"/>
      <c r="F64" s="44"/>
      <c r="G64" s="44"/>
      <c r="H64" s="31"/>
      <c r="I64" s="31"/>
      <c r="J64" s="31"/>
      <c r="K64" s="31"/>
      <c r="L64" s="31"/>
      <c r="M64" s="31"/>
    </row>
    <row r="65" spans="1:13" ht="15.75" x14ac:dyDescent="0.25">
      <c r="A65" s="56"/>
      <c r="B65" s="31"/>
      <c r="C65" s="31"/>
      <c r="D65" s="31"/>
      <c r="E65" s="44"/>
      <c r="F65" s="44"/>
      <c r="G65" s="44"/>
      <c r="H65" s="31"/>
      <c r="I65" s="31"/>
      <c r="J65" s="31"/>
      <c r="K65" s="31"/>
      <c r="L65" s="31"/>
      <c r="M65" s="31"/>
    </row>
    <row r="66" spans="1:13" ht="15.75" x14ac:dyDescent="0.25">
      <c r="A66" s="56"/>
      <c r="B66" s="31"/>
      <c r="C66" s="31"/>
      <c r="D66" s="31"/>
      <c r="E66" s="44"/>
      <c r="F66" s="44"/>
      <c r="G66" s="44"/>
      <c r="H66" s="44"/>
      <c r="I66" s="31"/>
      <c r="J66" s="31"/>
      <c r="K66" s="31"/>
      <c r="L66" s="31"/>
      <c r="M66" s="31"/>
    </row>
    <row r="67" spans="1:13" x14ac:dyDescent="0.15">
      <c r="A67" s="56"/>
      <c r="B67" s="31"/>
      <c r="C67" s="31"/>
      <c r="D67" s="31"/>
      <c r="E67" s="58"/>
      <c r="F67" s="31"/>
      <c r="G67" s="31"/>
      <c r="H67" s="31"/>
      <c r="I67" s="31"/>
      <c r="J67" s="31"/>
      <c r="K67" s="31"/>
      <c r="L67" s="31"/>
      <c r="M67" s="31"/>
    </row>
    <row r="68" spans="1:13" x14ac:dyDescent="0.15">
      <c r="A68" s="56"/>
      <c r="B68" s="31"/>
      <c r="C68" s="31"/>
      <c r="D68" s="31"/>
      <c r="E68" s="58"/>
      <c r="F68" s="31"/>
      <c r="G68" s="31"/>
      <c r="H68" s="31"/>
      <c r="I68" s="31"/>
      <c r="J68" s="31"/>
      <c r="K68" s="31"/>
      <c r="L68" s="31"/>
      <c r="M68" s="31"/>
    </row>
    <row r="69" spans="1:13" x14ac:dyDescent="0.15">
      <c r="A69" s="56"/>
      <c r="B69" s="31"/>
      <c r="C69" s="31"/>
      <c r="D69" s="31"/>
      <c r="E69" s="58"/>
      <c r="F69" s="31"/>
      <c r="G69" s="31"/>
      <c r="H69" s="31"/>
      <c r="I69" s="31"/>
      <c r="J69" s="31"/>
      <c r="K69" s="31"/>
      <c r="L69" s="31"/>
      <c r="M69" s="31"/>
    </row>
    <row r="70" spans="1:13" x14ac:dyDescent="0.15">
      <c r="A70" s="56"/>
      <c r="B70" s="31"/>
      <c r="C70" s="31"/>
      <c r="D70" s="31"/>
      <c r="E70" s="58"/>
      <c r="F70" s="31"/>
      <c r="G70" s="31"/>
      <c r="H70" s="31"/>
      <c r="I70" s="31"/>
      <c r="J70" s="31"/>
      <c r="K70" s="31"/>
      <c r="L70" s="31"/>
      <c r="M70" s="31"/>
    </row>
    <row r="71" spans="1:13" x14ac:dyDescent="0.15">
      <c r="A71" s="56"/>
      <c r="B71" s="31"/>
      <c r="C71" s="31"/>
      <c r="D71" s="31"/>
      <c r="E71" s="58"/>
      <c r="F71" s="31"/>
      <c r="G71" s="31"/>
      <c r="H71" s="31"/>
      <c r="I71" s="31"/>
      <c r="J71" s="31"/>
      <c r="K71" s="31"/>
      <c r="L71" s="31"/>
      <c r="M71" s="31"/>
    </row>
    <row r="72" spans="1:13" x14ac:dyDescent="0.15">
      <c r="A72" s="56"/>
      <c r="B72" s="31"/>
      <c r="C72" s="31"/>
      <c r="D72" s="31"/>
      <c r="E72" s="58"/>
      <c r="F72" s="31"/>
      <c r="G72" s="31"/>
      <c r="H72" s="31"/>
      <c r="I72" s="31"/>
      <c r="J72" s="31"/>
      <c r="K72" s="31"/>
      <c r="L72" s="31"/>
      <c r="M72" s="31"/>
    </row>
    <row r="73" spans="1:13" x14ac:dyDescent="0.15">
      <c r="A73" s="56"/>
      <c r="B73" s="31"/>
      <c r="C73" s="31"/>
      <c r="D73" s="31"/>
      <c r="E73" s="58"/>
      <c r="F73" s="31"/>
      <c r="G73" s="31"/>
      <c r="H73" s="31"/>
      <c r="I73" s="31"/>
      <c r="J73" s="31"/>
      <c r="K73" s="31"/>
      <c r="L73" s="31"/>
      <c r="M73" s="31"/>
    </row>
    <row r="74" spans="1:13" x14ac:dyDescent="0.15">
      <c r="A74" s="56"/>
      <c r="B74" s="31"/>
      <c r="C74" s="31"/>
      <c r="D74" s="31"/>
      <c r="E74" s="58"/>
      <c r="F74" s="31"/>
      <c r="G74" s="31"/>
      <c r="H74" s="31"/>
      <c r="I74" s="31"/>
      <c r="J74" s="31"/>
      <c r="K74" s="31"/>
      <c r="L74" s="31"/>
      <c r="M74" s="31"/>
    </row>
    <row r="75" spans="1:13" x14ac:dyDescent="0.15">
      <c r="A75" s="56"/>
      <c r="B75" s="31"/>
      <c r="C75" s="31"/>
      <c r="D75" s="31"/>
      <c r="E75" s="58"/>
      <c r="F75" s="31"/>
      <c r="G75" s="31"/>
      <c r="H75" s="31"/>
      <c r="I75" s="31"/>
      <c r="J75" s="31"/>
      <c r="K75" s="31"/>
      <c r="L75" s="31"/>
      <c r="M75" s="31"/>
    </row>
    <row r="76" spans="1:13" x14ac:dyDescent="0.15">
      <c r="A76" s="56"/>
      <c r="B76" s="31"/>
      <c r="C76" s="31"/>
      <c r="D76" s="31"/>
      <c r="E76" s="58"/>
      <c r="F76" s="31"/>
      <c r="G76" s="31"/>
      <c r="H76" s="31"/>
      <c r="I76" s="31"/>
      <c r="J76" s="31"/>
      <c r="K76" s="31"/>
      <c r="L76" s="31"/>
      <c r="M76" s="31"/>
    </row>
    <row r="77" spans="1:13" x14ac:dyDescent="0.15">
      <c r="A77" s="56"/>
      <c r="B77" s="31"/>
      <c r="C77" s="31"/>
      <c r="D77" s="31"/>
      <c r="E77" s="58"/>
      <c r="F77" s="31"/>
      <c r="G77" s="31"/>
      <c r="H77" s="31"/>
      <c r="I77" s="31"/>
      <c r="J77" s="31"/>
      <c r="K77" s="31"/>
      <c r="L77" s="31"/>
      <c r="M77" s="31"/>
    </row>
    <row r="78" spans="1:13" x14ac:dyDescent="0.15">
      <c r="A78" s="56"/>
      <c r="B78" s="31"/>
      <c r="C78" s="31"/>
      <c r="D78" s="31"/>
      <c r="E78" s="58"/>
      <c r="F78" s="31"/>
      <c r="G78" s="31"/>
      <c r="H78" s="31"/>
      <c r="I78" s="31"/>
      <c r="J78" s="31"/>
      <c r="K78" s="31"/>
      <c r="L78" s="31"/>
      <c r="M78" s="31"/>
    </row>
    <row r="79" spans="1:13" x14ac:dyDescent="0.15">
      <c r="A79" s="56"/>
      <c r="B79" s="31"/>
      <c r="C79" s="31"/>
      <c r="D79" s="31"/>
      <c r="E79" s="58"/>
      <c r="F79" s="31"/>
      <c r="G79" s="31"/>
      <c r="H79" s="31"/>
      <c r="I79" s="31"/>
      <c r="J79" s="31"/>
      <c r="K79" s="31"/>
      <c r="L79" s="31"/>
      <c r="M79" s="31"/>
    </row>
    <row r="80" spans="1:13" x14ac:dyDescent="0.15">
      <c r="A80" s="56"/>
      <c r="B80" s="31"/>
      <c r="C80" s="31"/>
      <c r="D80" s="31"/>
      <c r="E80" s="58"/>
      <c r="F80" s="31"/>
      <c r="G80" s="31"/>
      <c r="H80" s="31"/>
      <c r="I80" s="31"/>
      <c r="J80" s="31"/>
      <c r="K80" s="31"/>
      <c r="L80" s="31"/>
      <c r="M80" s="31"/>
    </row>
    <row r="81" spans="1:13" x14ac:dyDescent="0.15">
      <c r="A81" s="56"/>
      <c r="B81" s="31"/>
      <c r="C81" s="31"/>
      <c r="D81" s="31"/>
      <c r="E81" s="58"/>
      <c r="F81" s="31"/>
      <c r="G81" s="31"/>
      <c r="H81" s="31"/>
      <c r="I81" s="31"/>
      <c r="J81" s="31"/>
      <c r="K81" s="31"/>
      <c r="L81" s="31"/>
      <c r="M81" s="31"/>
    </row>
    <row r="82" spans="1:13" x14ac:dyDescent="0.15">
      <c r="A82" s="56"/>
      <c r="B82" s="31"/>
      <c r="C82" s="31"/>
      <c r="D82" s="31"/>
      <c r="E82" s="58"/>
      <c r="F82" s="31"/>
      <c r="G82" s="31"/>
      <c r="H82" s="31"/>
      <c r="I82" s="31"/>
      <c r="J82" s="31"/>
      <c r="K82" s="31"/>
      <c r="L82" s="31"/>
      <c r="M82" s="31"/>
    </row>
    <row r="83" spans="1:13" x14ac:dyDescent="0.15">
      <c r="A83" s="56"/>
      <c r="B83" s="31"/>
      <c r="C83" s="31"/>
      <c r="D83" s="31"/>
      <c r="E83" s="58"/>
      <c r="F83" s="31"/>
      <c r="G83" s="31"/>
      <c r="H83" s="31"/>
      <c r="I83" s="31"/>
      <c r="J83" s="31"/>
      <c r="K83" s="31"/>
      <c r="L83" s="31"/>
      <c r="M83" s="31"/>
    </row>
    <row r="84" spans="1:13" x14ac:dyDescent="0.15">
      <c r="A84" s="56"/>
      <c r="B84" s="31"/>
      <c r="C84" s="31"/>
      <c r="D84" s="31"/>
      <c r="E84" s="58"/>
      <c r="F84" s="31"/>
      <c r="G84" s="31"/>
      <c r="H84" s="31"/>
      <c r="I84" s="31"/>
      <c r="J84" s="31"/>
      <c r="K84" s="31"/>
      <c r="L84" s="31"/>
      <c r="M84" s="31"/>
    </row>
    <row r="85" spans="1:13" x14ac:dyDescent="0.15">
      <c r="A85" s="56"/>
      <c r="B85" s="31"/>
      <c r="C85" s="31"/>
      <c r="D85" s="31"/>
      <c r="E85" s="58"/>
      <c r="F85" s="31"/>
      <c r="G85" s="31"/>
      <c r="H85" s="31"/>
      <c r="I85" s="31"/>
      <c r="J85" s="31"/>
      <c r="K85" s="31"/>
      <c r="L85" s="31"/>
      <c r="M85" s="31"/>
    </row>
    <row r="86" spans="1:13" x14ac:dyDescent="0.15">
      <c r="A86" s="56"/>
      <c r="B86" s="31"/>
      <c r="C86" s="31"/>
      <c r="D86" s="31"/>
      <c r="E86" s="58"/>
      <c r="F86" s="31"/>
      <c r="G86" s="31"/>
      <c r="H86" s="31"/>
      <c r="I86" s="31"/>
      <c r="J86" s="31"/>
      <c r="K86" s="31"/>
      <c r="L86" s="31"/>
      <c r="M86" s="31"/>
    </row>
    <row r="87" spans="1:13" x14ac:dyDescent="0.15">
      <c r="A87" s="56"/>
      <c r="B87" s="31"/>
      <c r="C87" s="31"/>
      <c r="D87" s="31"/>
      <c r="E87" s="58"/>
      <c r="F87" s="31"/>
      <c r="G87" s="31"/>
      <c r="H87" s="31"/>
      <c r="I87" s="31"/>
      <c r="J87" s="31"/>
      <c r="K87" s="31"/>
      <c r="L87" s="31"/>
      <c r="M87" s="31"/>
    </row>
    <row r="88" spans="1:13" x14ac:dyDescent="0.15">
      <c r="A88" s="56"/>
      <c r="B88" s="31"/>
      <c r="C88" s="31"/>
      <c r="D88" s="31"/>
      <c r="E88" s="58"/>
      <c r="F88" s="31"/>
      <c r="G88" s="31"/>
      <c r="H88" s="31"/>
      <c r="I88" s="31"/>
      <c r="J88" s="31"/>
      <c r="K88" s="31"/>
      <c r="L88" s="31"/>
      <c r="M88" s="31"/>
    </row>
    <row r="89" spans="1:13" x14ac:dyDescent="0.15">
      <c r="A89" s="56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spans="1:13" x14ac:dyDescent="0.15">
      <c r="A90" s="5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spans="1:13" x14ac:dyDescent="0.15">
      <c r="A91" s="5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spans="1:13" x14ac:dyDescent="0.15">
      <c r="A92" s="5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spans="1:13" x14ac:dyDescent="0.15">
      <c r="A93" s="5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spans="1:13" x14ac:dyDescent="0.15">
      <c r="A94" s="5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spans="1:13" x14ac:dyDescent="0.15">
      <c r="A95" s="5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spans="1:13" x14ac:dyDescent="0.15">
      <c r="A96" s="5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spans="1:13" x14ac:dyDescent="0.15">
      <c r="A97" s="56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spans="1:13" x14ac:dyDescent="0.15">
      <c r="A98" s="5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spans="1:13" x14ac:dyDescent="0.15">
      <c r="A99" s="5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spans="1:13" x14ac:dyDescent="0.15">
      <c r="A100" s="5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15">
      <c r="A101" s="5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x14ac:dyDescent="0.15">
      <c r="A102" s="5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spans="1:13" x14ac:dyDescent="0.15">
      <c r="A103" s="56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spans="1:13" x14ac:dyDescent="0.15">
      <c r="A104" s="56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spans="1:13" x14ac:dyDescent="0.15">
      <c r="A105" s="56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spans="1:13" x14ac:dyDescent="0.15">
      <c r="A106" s="56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spans="1:13" x14ac:dyDescent="0.15">
      <c r="A107" s="56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3" x14ac:dyDescent="0.15">
      <c r="A108" s="56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</sheetData>
  <mergeCells count="7">
    <mergeCell ref="A6:L6"/>
    <mergeCell ref="A8:L8"/>
    <mergeCell ref="A10:A12"/>
    <mergeCell ref="B10:D11"/>
    <mergeCell ref="E10:L10"/>
    <mergeCell ref="E11:H11"/>
    <mergeCell ref="I11:L11"/>
  </mergeCells>
  <phoneticPr fontId="0" type="noConversion"/>
  <pageMargins left="0.98425196850393704" right="0" top="0" bottom="0.59055118110236227" header="0" footer="0"/>
  <pageSetup scale="56" firstPageNumber="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2.1.3_2017</vt:lpstr>
      <vt:lpstr>A_IMPRESIÓN_IM</vt:lpstr>
      <vt:lpstr>'2.1.3_2017'!Área_de_impresión</vt:lpstr>
      <vt:lpstr>'2.1.3_2017'!Imprimir_área_IM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2018-02-12T20:41:02Z</cp:lastPrinted>
  <dcterms:created xsi:type="dcterms:W3CDTF">2004-01-22T14:27:45Z</dcterms:created>
  <dcterms:modified xsi:type="dcterms:W3CDTF">2018-03-13T22:48:39Z</dcterms:modified>
</cp:coreProperties>
</file>